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estellij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<sst xmlns="http://schemas.openxmlformats.org/spreadsheetml/2006/main" uniqueCount="69">
  <si>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Naam</t>
  </si>
  <si>
    <t>Prijs per</t>
  </si>
  <si>
    <t>Aantal</t>
  </si>
  <si>
    <t>Prijs</t>
  </si>
  <si>
    <t>Bol</t>
  </si>
  <si>
    <t>Bollen</t>
  </si>
  <si>
    <t>Galanthus Nivalis</t>
  </si>
  <si>
    <t xml:space="preserve">Galanthus Nivalis Flore Pleno	</t>
  </si>
  <si>
    <t>Galanthus Nivalis John Long</t>
  </si>
  <si>
    <t>Galanthus Curly</t>
  </si>
  <si>
    <t>Galanthus Elwesii Kite</t>
  </si>
  <si>
    <t>Galanthus John Gray</t>
  </si>
  <si>
    <t>Galanthus Merlin</t>
  </si>
  <si>
    <t>Galanthus Peg Sharples</t>
  </si>
  <si>
    <t>Galanthus Elwesii Maidwell L.</t>
  </si>
  <si>
    <t>Galanthus Elwesii Peter Gatehouse</t>
  </si>
  <si>
    <t>Galanthus Brenda Troyle</t>
  </si>
  <si>
    <t>Galanthus Atkinsii</t>
  </si>
  <si>
    <t>Galanthus Plicatus Sally Pasmore</t>
  </si>
  <si>
    <t>Galanthus x Valentinei</t>
  </si>
  <si>
    <t>Galanthus James Backhouse</t>
  </si>
  <si>
    <t>Galanthus Nivalis Viridapice</t>
  </si>
  <si>
    <t>Galanthus Elwesii G. Handel</t>
  </si>
  <si>
    <t>Galanthus Hippolyta</t>
  </si>
  <si>
    <t>Galanthus Ophelia</t>
  </si>
  <si>
    <t>Galanthus Jacquenetta</t>
  </si>
  <si>
    <t>Galanthus Hillpoë</t>
  </si>
  <si>
    <t>Galanthus Elwesii Monostrictus</t>
  </si>
  <si>
    <t>Galanthus Nivalis Carpathian Giant</t>
  </si>
  <si>
    <t>Galanthus Tiny</t>
  </si>
  <si>
    <t>Galanthus Nivalis Lady Elphinstone</t>
  </si>
  <si>
    <t>Galanthus Primrose Warburg</t>
  </si>
  <si>
    <t>Galanthus Imbolc</t>
  </si>
  <si>
    <t>Galanthus Nivalis White Dream</t>
  </si>
  <si>
    <t>Galanthus Elwesii Comet</t>
  </si>
  <si>
    <t>Galanthus reginae-olgae Christine</t>
  </si>
  <si>
    <t>Galanthus Elwesii Else Grollenberg</t>
  </si>
  <si>
    <t>Galanthus Nivalis Poculiformis</t>
  </si>
  <si>
    <t>Galanthus Modern Art</t>
  </si>
  <si>
    <t>Galanthus Faringdon Double</t>
  </si>
  <si>
    <t>Galanthus Bertram Anderson</t>
  </si>
  <si>
    <t>Galanthus Spindlestone Surprise</t>
  </si>
  <si>
    <t>Galanthus reginae-olgae Hyde Lodge</t>
  </si>
  <si>
    <t>Galanthus Melanie Broughton</t>
  </si>
  <si>
    <t>Galanthus Elwesii Mrs Macnamara</t>
  </si>
  <si>
    <t>Galanthus Plicatus Madeleine</t>
  </si>
  <si>
    <t>Galanthus Wendy's Gold</t>
  </si>
  <si>
    <t>Totaal</t>
  </si>
  <si>
    <t>Verzendkosten(onder de €90)</t>
  </si>
  <si>
    <t>Algemene gegevens besteller</t>
  </si>
  <si>
    <t>Naam:</t>
  </si>
  <si>
    <t>Adres:</t>
  </si>
  <si>
    <t>Postcode:</t>
  </si>
  <si>
    <t>Plaats:</t>
  </si>
  <si>
    <t>Land:</t>
  </si>
  <si>
    <t>Onze gegevens</t>
  </si>
  <si>
    <t>Naam:  Sneeuwklokjes Vriend</t>
  </si>
  <si>
    <t>Adres:  Hauwert 145</t>
  </si>
  <si>
    <t>Postcode:  1691 EE</t>
  </si>
  <si>
    <t>Plaats:  Hauwert</t>
  </si>
  <si>
    <t>Land:  Nederland</t>
  </si>
  <si>
    <t>IBAN:  NL16 RABO 0329310305</t>
  </si>
  <si>
    <t>Telefoon:  06 55370123</t>
  </si>
  <si>
    <t>Stuur deze bestellijst ingevuld naar:</t>
  </si>
  <si>
    <t>info@vriendsneeuwklokjes.nl</t>
  </si>
  <si>
    <t>Deze zal zorgvuldig gecontroleerd worden.</t>
  </si>
  <si>
    <t>Verzendkosten onder € 90 --&gt; € 8.75</t>
  </si>
  <si>
    <t>Geen verzendkosten boven de € 90</t>
  </si>
  <si>
    <t>Tweede bol halve prijs</t>
  </si>
</sst>
</file>

<file path=xl/styles.xml><?xml version="1.0" encoding="utf-8"?>
<styleSheet xmlns="http://schemas.openxmlformats.org/spreadsheetml/2006/main" xml:space="preserve">
  <numFmts count="1">
    <numFmt numFmtId="164" formatCode="€ #,##0.00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0" numFmtId="0" fillId="0" borderId="6" applyFont="0" applyNumberFormat="0" applyFill="0" applyBorder="1" applyAlignment="0"/>
    <xf xfId="0" fontId="0" numFmtId="0" fillId="0" borderId="7" applyFont="0" applyNumberFormat="0" applyFill="0" applyBorder="1" applyAlignment="0"/>
    <xf xfId="0" fontId="0" numFmtId="0" fillId="0" borderId="8" applyFont="0" applyNumberFormat="0" applyFill="0" applyBorder="1" applyAlignment="0"/>
    <xf xfId="0" fontId="0" numFmtId="0" fillId="0" borderId="9" applyFont="0" applyNumberFormat="0" applyFill="0" applyBorder="1" applyAlignment="0"/>
    <xf xfId="0" fontId="0" numFmtId="0" fillId="0" borderId="10" applyFont="0" applyNumberFormat="0" applyFill="0" applyBorder="1" applyAlignment="0"/>
    <xf xfId="0" fontId="0" numFmtId="0" fillId="0" borderId="11" applyFont="0" applyNumberFormat="0" applyFill="0" applyBorder="1" applyAlignment="0"/>
    <xf xfId="0" fontId="0" numFmtId="0" fillId="0" borderId="4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0" fillId="0" borderId="5" applyFont="0" applyNumberFormat="0" applyFill="0" applyBorder="1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72"/>
  <sheetViews>
    <sheetView tabSelected="1" workbookViewId="0" showGridLines="true" showRowColHeaders="1">
      <selection activeCell="F1" sqref="F1:F43"/>
    </sheetView>
  </sheetViews>
  <sheetFormatPr defaultRowHeight="14.4" outlineLevelRow="0" outlineLevelCol="0"/>
  <sheetData>
    <row r="1" spans="1:7">
      <c r="A1" t="s">
        <v>0</v>
      </c>
      <c r="E1" t="s">
        <v>1</v>
      </c>
      <c r="F1" s="14" t="s">
        <v>2</v>
      </c>
      <c r="G1" t="s">
        <v>3</v>
      </c>
    </row>
    <row r="2" spans="1:7">
      <c r="E2" t="s">
        <v>4</v>
      </c>
      <c r="F2" s="14" t="s">
        <v>5</v>
      </c>
    </row>
    <row r="3" spans="1:7">
      <c r="A3" t="s">
        <v>6</v>
      </c>
      <c r="E3" s="1">
        <v>0.25</v>
      </c>
      <c r="F3" s="14"/>
      <c r="G3" s="1" t="e">
        <f>IF(E3&gt;1, (INT(F3/2)*1.5 + MOD(F3,2))*E3, F3*E3)</f>
        <v>#VALUE!</v>
      </c>
    </row>
    <row r="4" spans="1:7">
      <c r="A4" t="s">
        <v>7</v>
      </c>
      <c r="E4" s="1">
        <v>0.5</v>
      </c>
      <c r="F4" s="14"/>
      <c r="G4" s="1" t="e">
        <f>IF(E4&gt;1, (INT(F4/2)*1.5 + MOD(F4,2))*E4, F4*E4)</f>
        <v>#VALUE!</v>
      </c>
    </row>
    <row r="5" spans="1:7">
      <c r="A5" t="s">
        <v>8</v>
      </c>
      <c r="E5" s="1">
        <v>10.0</v>
      </c>
      <c r="F5" s="14"/>
      <c r="G5" s="1" t="e">
        <f>IF(E5&gt;1, (INT(F5/2)*1.5 + MOD(F5,2))*E5, F5*E5)</f>
        <v>#VALUE!</v>
      </c>
    </row>
    <row r="6" spans="1:7">
      <c r="A6" t="s">
        <v>9</v>
      </c>
      <c r="E6" s="1">
        <v>10.0</v>
      </c>
      <c r="F6" s="14"/>
      <c r="G6" s="1" t="e">
        <f>IF(E6&gt;1, (INT(F6/2)*1.5 + MOD(F6,2))*E6, F6*E6)</f>
        <v>#VALUE!</v>
      </c>
    </row>
    <row r="7" spans="1:7">
      <c r="A7" t="s">
        <v>10</v>
      </c>
      <c r="E7" s="1">
        <v>15.0</v>
      </c>
      <c r="F7" s="14"/>
      <c r="G7" s="1" t="e">
        <f>IF(E7&gt;1, (INT(F7/2)*1.5 + MOD(F7,2))*E7, F7*E7)</f>
        <v>#VALUE!</v>
      </c>
    </row>
    <row r="8" spans="1:7">
      <c r="A8" t="s">
        <v>11</v>
      </c>
      <c r="E8" s="1">
        <v>12.0</v>
      </c>
      <c r="F8" s="14"/>
      <c r="G8" s="1" t="e">
        <f>IF(E8&gt;1, (INT(F8/2)*1.5 + MOD(F8,2))*E8, F8*E8)</f>
        <v>#VALUE!</v>
      </c>
    </row>
    <row r="9" spans="1:7">
      <c r="A9" t="s">
        <v>12</v>
      </c>
      <c r="E9" s="1">
        <v>7.0</v>
      </c>
      <c r="F9" s="14"/>
      <c r="G9" s="1" t="e">
        <f>IF(E9&gt;1, (INT(F9/2)*1.5 + MOD(F9,2))*E9, F9*E9)</f>
        <v>#VALUE!</v>
      </c>
    </row>
    <row r="10" spans="1:7">
      <c r="A10" t="s">
        <v>13</v>
      </c>
      <c r="E10" s="1">
        <v>12.0</v>
      </c>
      <c r="F10" s="14"/>
      <c r="G10" s="1" t="e">
        <f>IF(E10&gt;1, (INT(F10/2)*1.5 + MOD(F10,2))*E10, F10*E10)</f>
        <v>#VALUE!</v>
      </c>
    </row>
    <row r="11" spans="1:7">
      <c r="A11" t="s">
        <v>14</v>
      </c>
      <c r="E11" s="1">
        <v>6.0</v>
      </c>
      <c r="F11" s="14"/>
      <c r="G11" s="1" t="e">
        <f>IF(E11&gt;1, (INT(F11/2)*1.5 + MOD(F11,2))*E11, F11*E11)</f>
        <v>#VALUE!</v>
      </c>
    </row>
    <row r="12" spans="1:7">
      <c r="A12" t="s">
        <v>15</v>
      </c>
      <c r="E12" s="1">
        <v>7.5</v>
      </c>
      <c r="F12" s="14"/>
      <c r="G12" s="1" t="e">
        <f>IF(E12&gt;1, (INT(F12/2)*1.5 + MOD(F12,2))*E12, F12*E12)</f>
        <v>#VALUE!</v>
      </c>
    </row>
    <row r="13" spans="1:7">
      <c r="A13" t="s">
        <v>16</v>
      </c>
      <c r="E13" s="1">
        <v>6.0</v>
      </c>
      <c r="F13" s="14"/>
      <c r="G13" s="1" t="e">
        <f>IF(E13&gt;1, (INT(F13/2)*1.5 + MOD(F13,2))*E13, F13*E13)</f>
        <v>#VALUE!</v>
      </c>
    </row>
    <row r="14" spans="1:7">
      <c r="A14" t="s">
        <v>17</v>
      </c>
      <c r="E14" s="1">
        <v>5.0</v>
      </c>
      <c r="F14" s="14"/>
      <c r="G14" s="1" t="e">
        <f>IF(E14&gt;1, (INT(F14/2)*1.5 + MOD(F14,2))*E14, F14*E14)</f>
        <v>#VALUE!</v>
      </c>
    </row>
    <row r="15" spans="1:7">
      <c r="A15" t="s">
        <v>18</v>
      </c>
      <c r="E15" s="1">
        <v>5.0</v>
      </c>
      <c r="F15" s="14"/>
      <c r="G15" s="1" t="e">
        <f>IF(E15&gt;1, (INT(F15/2)*1.5 + MOD(F15,2))*E15, F15*E15)</f>
        <v>#VALUE!</v>
      </c>
    </row>
    <row r="16" spans="1:7">
      <c r="A16" t="s">
        <v>19</v>
      </c>
      <c r="E16" s="1">
        <v>2.0</v>
      </c>
      <c r="F16" s="14"/>
      <c r="G16" s="1" t="e">
        <f>IF(E16&gt;1, (INT(F16/2)*1.5 + MOD(F16,2))*E16, F16*E16)</f>
        <v>#VALUE!</v>
      </c>
    </row>
    <row r="17" spans="1:7">
      <c r="A17" t="s">
        <v>20</v>
      </c>
      <c r="E17" s="1">
        <v>4.0</v>
      </c>
      <c r="F17" s="14"/>
      <c r="G17" s="1" t="e">
        <f>IF(E17&gt;1, (INT(F17/2)*1.5 + MOD(F17,2))*E17, F17*E17)</f>
        <v>#VALUE!</v>
      </c>
    </row>
    <row r="18" spans="1:7">
      <c r="A18" t="s">
        <v>21</v>
      </c>
      <c r="E18" s="1">
        <v>2.0</v>
      </c>
      <c r="F18" s="14"/>
      <c r="G18" s="1" t="e">
        <f>IF(E18&gt;1, (INT(F18/2)*1.5 + MOD(F18,2))*E18, F18*E18)</f>
        <v>#VALUE!</v>
      </c>
    </row>
    <row r="19" spans="1:7">
      <c r="A19" t="s">
        <v>22</v>
      </c>
      <c r="E19" s="1">
        <v>1.0</v>
      </c>
      <c r="F19" s="14"/>
      <c r="G19" s="1" t="e">
        <f>IF(E19&gt;1, (INT(F19/2)*1.5 + MOD(F19,2))*E19, F19*E19)</f>
        <v>#VALUE!</v>
      </c>
    </row>
    <row r="20" spans="1:7">
      <c r="A20" t="s">
        <v>23</v>
      </c>
      <c r="E20" s="1">
        <v>3.0</v>
      </c>
      <c r="F20" s="14"/>
      <c r="G20" s="1" t="e">
        <f>IF(E20&gt;1, (INT(F20/2)*1.5 + MOD(F20,2))*E20, F20*E20)</f>
        <v>#VALUE!</v>
      </c>
    </row>
    <row r="21" spans="1:7">
      <c r="A21" t="s">
        <v>24</v>
      </c>
      <c r="E21" s="1">
        <v>4.0</v>
      </c>
      <c r="F21" s="14"/>
      <c r="G21" s="1" t="e">
        <f>IF(E21&gt;1, (INT(F21/2)*1.5 + MOD(F21,2))*E21, F21*E21)</f>
        <v>#VALUE!</v>
      </c>
    </row>
    <row r="22" spans="1:7">
      <c r="A22" t="s">
        <v>25</v>
      </c>
      <c r="E22" s="1">
        <v>4.0</v>
      </c>
      <c r="F22" s="14"/>
      <c r="G22" s="1" t="e">
        <f>IF(E22&gt;1, (INT(F22/2)*1.5 + MOD(F22,2))*E22, F22*E22)</f>
        <v>#VALUE!</v>
      </c>
    </row>
    <row r="23" spans="1:7">
      <c r="A23" t="s">
        <v>26</v>
      </c>
      <c r="E23" s="1">
        <v>6.0</v>
      </c>
      <c r="F23" s="14"/>
      <c r="G23" s="1" t="e">
        <f>IF(E23&gt;1, (INT(F23/2)*1.5 + MOD(F23,2))*E23, F23*E23)</f>
        <v>#VALUE!</v>
      </c>
    </row>
    <row r="24" spans="1:7">
      <c r="A24" t="s">
        <v>27</v>
      </c>
      <c r="E24" s="1">
        <v>6.0</v>
      </c>
      <c r="F24" s="14"/>
      <c r="G24" s="1" t="e">
        <f>IF(E24&gt;1, (INT(F24/2)*1.5 + MOD(F24,2))*E24, F24*E24)</f>
        <v>#VALUE!</v>
      </c>
    </row>
    <row r="25" spans="1:7">
      <c r="A25" t="s">
        <v>28</v>
      </c>
      <c r="E25" s="1">
        <v>4.0</v>
      </c>
      <c r="F25" s="14"/>
      <c r="G25" s="1" t="e">
        <f>IF(E25&gt;1, (INT(F25/2)*1.5 + MOD(F25,2))*E25, F25*E25)</f>
        <v>#VALUE!</v>
      </c>
    </row>
    <row r="26" spans="1:7">
      <c r="A26" t="s">
        <v>29</v>
      </c>
      <c r="E26" s="1">
        <v>4.0</v>
      </c>
      <c r="F26" s="14"/>
      <c r="G26" s="1" t="e">
        <f>IF(E26&gt;1, (INT(F26/2)*1.5 + MOD(F26,2))*E26, F26*E26)</f>
        <v>#VALUE!</v>
      </c>
    </row>
    <row r="27" spans="1:7">
      <c r="A27" t="s">
        <v>30</v>
      </c>
      <c r="E27" s="1">
        <v>15.0</v>
      </c>
      <c r="F27" s="14"/>
      <c r="G27" s="1" t="e">
        <f>IF(E27&gt;1, (INT(F27/2)*1.5 + MOD(F27,2))*E27, F27*E27)</f>
        <v>#VALUE!</v>
      </c>
    </row>
    <row r="28" spans="1:7">
      <c r="A28" t="s">
        <v>31</v>
      </c>
      <c r="E28" s="1">
        <v>20.0</v>
      </c>
      <c r="F28" s="14"/>
      <c r="G28" s="1" t="e">
        <f>IF(E28&gt;1, (INT(F28/2)*1.5 + MOD(F28,2))*E28, F28*E28)</f>
        <v>#VALUE!</v>
      </c>
    </row>
    <row r="29" spans="1:7">
      <c r="A29" t="s">
        <v>32</v>
      </c>
      <c r="E29" s="1">
        <v>10.0</v>
      </c>
      <c r="F29" s="14"/>
      <c r="G29" s="1" t="e">
        <f>IF(E29&gt;1, (INT(F29/2)*1.5 + MOD(F29,2))*E29, F29*E29)</f>
        <v>#VALUE!</v>
      </c>
    </row>
    <row r="30" spans="1:7">
      <c r="A30" t="s">
        <v>33</v>
      </c>
      <c r="E30" s="1">
        <v>5.0</v>
      </c>
      <c r="F30" s="14"/>
      <c r="G30" s="1" t="e">
        <f>IF(E30&gt;1, (INT(F30/2)*1.5 + MOD(F30,2))*E30, F30*E30)</f>
        <v>#VALUE!</v>
      </c>
    </row>
    <row r="31" spans="1:7">
      <c r="A31" t="s">
        <v>34</v>
      </c>
      <c r="E31" s="1">
        <v>6.0</v>
      </c>
      <c r="F31" s="14"/>
      <c r="G31" s="1" t="e">
        <f>IF(E31&gt;1, (INT(F31/2)*1.5 + MOD(F31,2))*E31, F31*E31)</f>
        <v>#VALUE!</v>
      </c>
    </row>
    <row r="32" spans="1:7">
      <c r="A32" t="s">
        <v>35</v>
      </c>
      <c r="E32" s="1">
        <v>10.0</v>
      </c>
      <c r="F32" s="14"/>
      <c r="G32" s="1" t="e">
        <f>IF(E32&gt;1, (INT(F32/2)*1.5 + MOD(F32,2))*E32, F32*E32)</f>
        <v>#VALUE!</v>
      </c>
    </row>
    <row r="33" spans="1:7">
      <c r="A33" t="s">
        <v>36</v>
      </c>
      <c r="E33" s="1">
        <v>8.0</v>
      </c>
      <c r="F33" s="14"/>
      <c r="G33" s="1" t="e">
        <f>IF(E33&gt;1, (INT(F33/2)*1.5 + MOD(F33,2))*E33, F33*E33)</f>
        <v>#VALUE!</v>
      </c>
    </row>
    <row r="34" spans="1:7">
      <c r="A34" t="s">
        <v>37</v>
      </c>
      <c r="E34" s="1">
        <v>10.0</v>
      </c>
      <c r="F34" s="14"/>
      <c r="G34" s="1" t="e">
        <f>IF(E34&gt;1, (INT(F34/2)*1.5 + MOD(F34,2))*E34, F34*E34)</f>
        <v>#VALUE!</v>
      </c>
    </row>
    <row r="35" spans="1:7">
      <c r="A35" t="s">
        <v>38</v>
      </c>
      <c r="E35" s="1">
        <v>15.0</v>
      </c>
      <c r="F35" s="14"/>
      <c r="G35" s="1" t="e">
        <f>IF(E35&gt;1, (INT(F35/2)*1.5 + MOD(F35,2))*E35, F35*E35)</f>
        <v>#VALUE!</v>
      </c>
    </row>
    <row r="36" spans="1:7">
      <c r="A36" t="s">
        <v>39</v>
      </c>
      <c r="E36" s="1">
        <v>6.0</v>
      </c>
      <c r="F36" s="14"/>
      <c r="G36" s="1" t="e">
        <f>IF(E36&gt;1, (INT(F36/2)*1.5 + MOD(F36,2))*E36, F36*E36)</f>
        <v>#VALUE!</v>
      </c>
    </row>
    <row r="37" spans="1:7">
      <c r="A37" t="s">
        <v>40</v>
      </c>
      <c r="E37" s="1">
        <v>5.0</v>
      </c>
      <c r="F37" s="14"/>
      <c r="G37" s="1" t="e">
        <f>IF(E37&gt;1, (INT(F37/2)*1.5 + MOD(F37,2))*E37, F37*E37)</f>
        <v>#VALUE!</v>
      </c>
    </row>
    <row r="38" spans="1:7">
      <c r="A38" t="s">
        <v>41</v>
      </c>
      <c r="E38" s="1">
        <v>15.0</v>
      </c>
      <c r="F38" s="14"/>
      <c r="G38" s="1" t="e">
        <f>IF(E38&gt;1, (INT(F38/2)*1.5 + MOD(F38,2))*E38, F38*E38)</f>
        <v>#VALUE!</v>
      </c>
    </row>
    <row r="39" spans="1:7">
      <c r="A39" t="s">
        <v>42</v>
      </c>
      <c r="E39" s="1">
        <v>12.0</v>
      </c>
      <c r="F39" s="14"/>
      <c r="G39" s="1" t="e">
        <f>IF(E39&gt;1, (INT(F39/2)*1.5 + MOD(F39,2))*E39, F39*E39)</f>
        <v>#VALUE!</v>
      </c>
    </row>
    <row r="40" spans="1:7">
      <c r="A40" t="s">
        <v>43</v>
      </c>
      <c r="E40" s="1">
        <v>5.0</v>
      </c>
      <c r="F40" s="14"/>
      <c r="G40" s="1" t="e">
        <f>IF(E40&gt;1, (INT(F40/2)*1.5 + MOD(F40,2))*E40, F40*E40)</f>
        <v>#VALUE!</v>
      </c>
    </row>
    <row r="41" spans="1:7">
      <c r="A41" t="s">
        <v>44</v>
      </c>
      <c r="E41" s="1">
        <v>5.0</v>
      </c>
      <c r="F41" s="14"/>
      <c r="G41" s="1" t="e">
        <f>IF(E41&gt;1, (INT(F41/2)*1.5 + MOD(F41,2))*E41, F41*E41)</f>
        <v>#VALUE!</v>
      </c>
    </row>
    <row r="42" spans="1:7">
      <c r="A42" t="s">
        <v>45</v>
      </c>
      <c r="E42" s="1">
        <v>25.0</v>
      </c>
      <c r="F42" s="14"/>
      <c r="G42" s="1" t="e">
        <f>IF(E42&gt;1, (INT(F42/2)*1.5 + MOD(F42,2))*E42, F42*E42)</f>
        <v>#VALUE!</v>
      </c>
    </row>
    <row r="43" spans="1:7">
      <c r="A43" t="s">
        <v>46</v>
      </c>
      <c r="E43" s="1">
        <v>15.0</v>
      </c>
      <c r="F43" s="14"/>
      <c r="G43" s="1" t="e">
        <f>IF(E43&gt;1, (INT(F43/2)*1.5 + MOD(F43,2))*E43, F43*E43)</f>
        <v>#VALUE!</v>
      </c>
    </row>
    <row r="46" spans="1:7">
      <c r="A46" t="s">
        <v>47</v>
      </c>
      <c r="G46" s="1" t="e">
        <f>SUM(G2:G44)</f>
        <v>#VALUE!</v>
      </c>
    </row>
    <row r="47" spans="1:7">
      <c r="A47" t="s">
        <v>48</v>
      </c>
      <c r="G47" s="1">
        <f>IF(G46&lt;90, 8.75, 0)</f>
        <v>8.75</v>
      </c>
    </row>
    <row r="48" spans="1:7">
      <c r="A48" t="s">
        <v>47</v>
      </c>
      <c r="G48" s="1" t="e">
        <f>G46+G47</f>
        <v>#VALUE!</v>
      </c>
    </row>
    <row r="50" spans="1:7">
      <c r="A50" s="2" t="s">
        <v>49</v>
      </c>
      <c r="B50" s="13"/>
      <c r="C50" s="5"/>
      <c r="D50" s="5"/>
      <c r="E50" s="5"/>
      <c r="F50" s="5"/>
      <c r="G50" s="7"/>
    </row>
    <row r="51" spans="1:7">
      <c r="A51" s="3" t="s">
        <v>50</v>
      </c>
      <c r="B51" s="14"/>
      <c r="G51" s="8"/>
    </row>
    <row r="52" spans="1:7">
      <c r="A52" s="3" t="s">
        <v>51</v>
      </c>
      <c r="B52" s="14"/>
      <c r="G52" s="8"/>
    </row>
    <row r="53" spans="1:7">
      <c r="A53" s="3" t="s">
        <v>52</v>
      </c>
      <c r="B53" s="14"/>
      <c r="G53" s="8"/>
    </row>
    <row r="54" spans="1:7">
      <c r="A54" s="3" t="s">
        <v>53</v>
      </c>
      <c r="B54" s="14"/>
      <c r="G54" s="8"/>
    </row>
    <row r="55" spans="1:7">
      <c r="A55" s="4" t="s">
        <v>54</v>
      </c>
      <c r="B55" s="15"/>
      <c r="C55" s="6"/>
      <c r="D55" s="6"/>
      <c r="E55" s="6"/>
      <c r="F55" s="6"/>
      <c r="G55" s="9"/>
    </row>
    <row r="57" spans="1:7">
      <c r="A57" s="2" t="s">
        <v>55</v>
      </c>
      <c r="B57" s="5"/>
      <c r="C57" s="5"/>
      <c r="D57" s="5"/>
      <c r="E57" s="5"/>
      <c r="F57" s="5"/>
      <c r="G57" s="7"/>
    </row>
    <row r="58" spans="1:7">
      <c r="A58" s="3" t="s">
        <v>56</v>
      </c>
      <c r="G58" s="8"/>
    </row>
    <row r="59" spans="1:7">
      <c r="A59" s="3" t="s">
        <v>57</v>
      </c>
      <c r="G59" s="8"/>
    </row>
    <row r="60" spans="1:7">
      <c r="A60" s="3" t="s">
        <v>58</v>
      </c>
      <c r="G60" s="8"/>
    </row>
    <row r="61" spans="1:7">
      <c r="A61" s="3" t="s">
        <v>59</v>
      </c>
      <c r="G61" s="8"/>
    </row>
    <row r="62" spans="1:7">
      <c r="A62" s="3" t="s">
        <v>60</v>
      </c>
      <c r="G62" s="8"/>
    </row>
    <row r="63" spans="1:7">
      <c r="A63" s="3" t="s">
        <v>61</v>
      </c>
      <c r="G63" s="8"/>
    </row>
    <row r="64" spans="1:7">
      <c r="A64" s="4" t="s">
        <v>62</v>
      </c>
      <c r="B64" s="6"/>
      <c r="C64" s="6"/>
      <c r="D64" s="6"/>
      <c r="E64" s="6"/>
      <c r="F64" s="6"/>
      <c r="G64" s="9"/>
    </row>
    <row r="66" spans="1:7">
      <c r="A66" s="2" t="s">
        <v>63</v>
      </c>
      <c r="B66" s="5"/>
      <c r="C66" s="5"/>
      <c r="D66" s="5"/>
      <c r="E66" s="5"/>
      <c r="F66" s="5"/>
      <c r="G66" s="7"/>
    </row>
    <row r="67" spans="1:7">
      <c r="A67" s="3" t="s">
        <v>64</v>
      </c>
      <c r="G67" s="8"/>
    </row>
    <row r="68" spans="1:7">
      <c r="A68" s="3" t="s">
        <v>65</v>
      </c>
      <c r="G68" s="8"/>
    </row>
    <row r="69" spans="1:7">
      <c r="A69" s="3" t="s">
        <v>66</v>
      </c>
      <c r="G69" s="8"/>
    </row>
    <row r="70" spans="1:7">
      <c r="A70" s="4" t="s">
        <v>67</v>
      </c>
      <c r="B70" s="6"/>
      <c r="C70" s="6"/>
      <c r="D70" s="6"/>
      <c r="E70" s="6"/>
      <c r="F70" s="6"/>
      <c r="G70" s="9"/>
    </row>
    <row r="72" spans="1:7">
      <c r="A72" s="10" t="s">
        <v>68</v>
      </c>
      <c r="B72" s="11"/>
      <c r="C72" s="11"/>
      <c r="D72" s="11"/>
      <c r="E72" s="11"/>
      <c r="F72" s="11"/>
      <c r="G72" s="12"/>
    </row>
  </sheetData>
  <sheetProtection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Bestellijst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2026-06-20T10:24:45+00:00</dcterms:created>
  <dcterms:modified xsi:type="dcterms:W3CDTF">2026-06-20T10:24:45+00:00</dcterms:modified>
  <dc:title>Untitled Spreadsheet</dc:title>
  <dc:description/>
  <dc:subject/>
  <cp:keywords/>
  <cp:category/>
</cp:coreProperties>
</file>